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Příjmy 2019" sheetId="3" r:id="rId1"/>
    <sheet name="Výdaje 2019" sheetId="4" r:id="rId2"/>
  </sheets>
  <calcPr calcId="145621"/>
</workbook>
</file>

<file path=xl/calcChain.xml><?xml version="1.0" encoding="utf-8"?>
<calcChain xmlns="http://schemas.openxmlformats.org/spreadsheetml/2006/main">
  <c r="K36" i="3" l="1"/>
  <c r="K20" i="3"/>
  <c r="K23" i="3"/>
  <c r="J72" i="4"/>
  <c r="J48" i="4"/>
  <c r="J36" i="4"/>
  <c r="J29" i="4"/>
  <c r="J25" i="4"/>
  <c r="J22" i="4"/>
  <c r="J17" i="4"/>
  <c r="J12" i="4"/>
  <c r="J8" i="4"/>
  <c r="K41" i="3"/>
  <c r="K33" i="3"/>
  <c r="J77" i="4" l="1"/>
  <c r="K52" i="3"/>
</calcChain>
</file>

<file path=xl/sharedStrings.xml><?xml version="1.0" encoding="utf-8"?>
<sst xmlns="http://schemas.openxmlformats.org/spreadsheetml/2006/main" count="101" uniqueCount="83">
  <si>
    <t xml:space="preserve">OBEC BEČICE </t>
  </si>
  <si>
    <t>Paragraf</t>
  </si>
  <si>
    <t>Položka</t>
  </si>
  <si>
    <t>Text</t>
  </si>
  <si>
    <t>a</t>
  </si>
  <si>
    <t>b</t>
  </si>
  <si>
    <t>Daň z příjmů fyzických osob ze závislé činnosti a funkčních požitků</t>
  </si>
  <si>
    <t>Daň z příjmů fyzických osob ze samostatné výdělečné činnosti</t>
  </si>
  <si>
    <t>Daň z přijmu fyzických osob z kapitálových výnosů</t>
  </si>
  <si>
    <t>Daně z příjmů právnických osob</t>
  </si>
  <si>
    <t>Daň z přidané hodnoty</t>
  </si>
  <si>
    <t>Poplatek za komunální odpad</t>
  </si>
  <si>
    <t>Poplatek ze psů</t>
  </si>
  <si>
    <t>Odvod z loterií a podobných her kromě z výherních hracích přístrojů</t>
  </si>
  <si>
    <t>Správní poplatky</t>
  </si>
  <si>
    <t>Daň z nemovitých věcí</t>
  </si>
  <si>
    <t>Nein. přijaté transfery z všeob. pokladní správy st.rozpočtu</t>
  </si>
  <si>
    <t>Neinv.přijaté transfery ze st. rozpočtu v rámci souhrnného dotačního vztahu</t>
  </si>
  <si>
    <t>Příjmy z poskytování služeb a výrobků</t>
  </si>
  <si>
    <t>Pitná voda</t>
  </si>
  <si>
    <t>Příjmy z vlastní činnosti jinde nespecifikované(dále jen j.n.)</t>
  </si>
  <si>
    <t>Příjmy z pronájmu ostataních nemovitostí a jejich částí</t>
  </si>
  <si>
    <t>Přijaté neinvestiční dary</t>
  </si>
  <si>
    <t>Přijaté nekapitálové příspěvky a náhrady</t>
  </si>
  <si>
    <t>Příjmy z prodeje pozemků</t>
  </si>
  <si>
    <t>Ostatní příjmy z prodeje dlouhodobého majetku</t>
  </si>
  <si>
    <t>Ostatní investiční příjmy jinde nezařazené</t>
  </si>
  <si>
    <t>Komunální služby a územní rozvoj jinde nezařazené</t>
  </si>
  <si>
    <t>Ostatní nedaňové příjmy jinde nezařazené</t>
  </si>
  <si>
    <t>Prevence vzniku odpadů</t>
  </si>
  <si>
    <t>Příjmy z vlastní činnosti jinde nespecifikované</t>
  </si>
  <si>
    <t>Příijmy s poskytováním služeb a výrobků</t>
  </si>
  <si>
    <t>Činnost místní správy</t>
  </si>
  <si>
    <t>Příjmy z úroků (část)</t>
  </si>
  <si>
    <t>Obecné příjmy a výdaje z finanačních operací</t>
  </si>
  <si>
    <t>PŘÍJMY CELKEM…………………………………………………………………………………………………………………………………………</t>
  </si>
  <si>
    <t>strana 1</t>
  </si>
  <si>
    <t xml:space="preserve">Silnice - opravy a udržování </t>
  </si>
  <si>
    <t>Ostatní záležitosti pozemních komunikací</t>
  </si>
  <si>
    <t xml:space="preserve">Studená voda </t>
  </si>
  <si>
    <t>Opravy a udržování</t>
  </si>
  <si>
    <t>Odvádění a čištění odpadních vod a nakládání z kaly</t>
  </si>
  <si>
    <t>Budovy,haly, stavby</t>
  </si>
  <si>
    <t>Odvádění a čištění odpadních vod jinde nezařazené</t>
  </si>
  <si>
    <t>Nákup materiálu jinde nezařazený</t>
  </si>
  <si>
    <t>Nákup ostatních služeb</t>
  </si>
  <si>
    <t>Věcné dary</t>
  </si>
  <si>
    <t>Ostatní  záležitosti kultury, církví a sděl. prostředků</t>
  </si>
  <si>
    <t>Sportovní zařízení v majetku obce</t>
  </si>
  <si>
    <t>Elektrická energie</t>
  </si>
  <si>
    <t>Veřejné osvětlení</t>
  </si>
  <si>
    <t xml:space="preserve">Opravy a udžování </t>
  </si>
  <si>
    <t>Platby daní a poplatky krajům, obcím a statním fondům</t>
  </si>
  <si>
    <t>Stroje, přístroje a zařízení</t>
  </si>
  <si>
    <t>Sběr a svoz nebezpečných odpadů</t>
  </si>
  <si>
    <t>Sběr a svoz komunálních odpadů</t>
  </si>
  <si>
    <t>Péče o vzhed obce a veřejnou zeleň</t>
  </si>
  <si>
    <t>Požární ochrana - dobrovolná část</t>
  </si>
  <si>
    <t>Odměny členů zastupitelstev obcí a krajů</t>
  </si>
  <si>
    <t>Povinné pojistné na veřejné zdravotní pojištění</t>
  </si>
  <si>
    <t>Zastupitelstva obcí</t>
  </si>
  <si>
    <t>strana 2</t>
  </si>
  <si>
    <t>Ostatní osobní výdaje</t>
  </si>
  <si>
    <t>Odměny za užití počítačových programů</t>
  </si>
  <si>
    <t>Drobný hmotný dlouhodobý majetek</t>
  </si>
  <si>
    <t>Elektická energie</t>
  </si>
  <si>
    <t>Poštovní služby</t>
  </si>
  <si>
    <t>Služby telekomunikací  a radiokomunikací</t>
  </si>
  <si>
    <t>Nájemné</t>
  </si>
  <si>
    <t>Programové vybavení</t>
  </si>
  <si>
    <t>Cestovné (tuzemské i zahraniční)</t>
  </si>
  <si>
    <t>Pohoštění</t>
  </si>
  <si>
    <t>Poskytované zálohy vlastní pokladně</t>
  </si>
  <si>
    <t>Neinvestiční transfery spolkům</t>
  </si>
  <si>
    <t>Neinvestiční transfery obcím</t>
  </si>
  <si>
    <t>Dary obyvatelstvu</t>
  </si>
  <si>
    <t>Pozemky</t>
  </si>
  <si>
    <t>Činnost místní správa</t>
  </si>
  <si>
    <t>Obecné příjmy a výdaje z finančních operací</t>
  </si>
  <si>
    <t>VÝDAJE CELKEM………………………………………………………………………………………………………………..</t>
  </si>
  <si>
    <t>NÁVRH ROZPOČTU 2019    -   ROZPOČTOVÉ VÝDAJE 2019</t>
  </si>
  <si>
    <t>NÁVRH ROZPOČTU 2019    -   ROZPOČTOVÉ PŘÍJMY 2019</t>
  </si>
  <si>
    <t>Investiční přijaté transfery od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</si>
</sst>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u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u val="double"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6" fontId="7" fillId="0" borderId="0" xfId="0" applyNumberFormat="1" applyFont="1" applyFill="1" applyBorder="1" applyAlignment="1" applyProtection="1"/>
    <xf numFmtId="0" fontId="9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6" xfId="0" applyNumberFormat="1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0" fillId="0" borderId="7" xfId="0" applyBorder="1"/>
    <xf numFmtId="164" fontId="8" fillId="0" borderId="6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23" xfId="0" applyNumberFormat="1" applyBorder="1"/>
    <xf numFmtId="0" fontId="0" fillId="0" borderId="12" xfId="0" applyBorder="1"/>
    <xf numFmtId="164" fontId="0" fillId="0" borderId="2" xfId="0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8" fillId="0" borderId="13" xfId="0" applyFont="1" applyFill="1" applyBorder="1"/>
    <xf numFmtId="0" fontId="8" fillId="0" borderId="14" xfId="0" applyFont="1" applyBorder="1" applyAlignment="1">
      <alignment horizontal="center"/>
    </xf>
    <xf numFmtId="0" fontId="8" fillId="0" borderId="15" xfId="0" applyFont="1" applyFill="1" applyBorder="1"/>
    <xf numFmtId="0" fontId="8" fillId="0" borderId="15" xfId="0" applyFont="1" applyBorder="1"/>
    <xf numFmtId="164" fontId="8" fillId="0" borderId="14" xfId="0" applyNumberFormat="1" applyFont="1" applyBorder="1"/>
    <xf numFmtId="0" fontId="0" fillId="0" borderId="0" xfId="0" applyFill="1" applyBorder="1"/>
    <xf numFmtId="0" fontId="0" fillId="0" borderId="6" xfId="0" applyBorder="1"/>
    <xf numFmtId="0" fontId="0" fillId="0" borderId="24" xfId="0" applyBorder="1"/>
    <xf numFmtId="0" fontId="0" fillId="0" borderId="23" xfId="0" applyBorder="1" applyAlignment="1">
      <alignment horizontal="center"/>
    </xf>
    <xf numFmtId="0" fontId="8" fillId="0" borderId="13" xfId="0" applyFont="1" applyBorder="1"/>
    <xf numFmtId="0" fontId="0" fillId="0" borderId="15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164" fontId="0" fillId="0" borderId="26" xfId="0" applyNumberFormat="1" applyBorder="1"/>
    <xf numFmtId="0" fontId="8" fillId="0" borderId="9" xfId="0" applyFont="1" applyFill="1" applyBorder="1"/>
    <xf numFmtId="0" fontId="8" fillId="0" borderId="14" xfId="0" applyFont="1" applyBorder="1"/>
    <xf numFmtId="0" fontId="8" fillId="0" borderId="10" xfId="0" applyFont="1" applyFill="1" applyBorder="1"/>
    <xf numFmtId="0" fontId="8" fillId="0" borderId="10" xfId="0" applyFont="1" applyBorder="1"/>
    <xf numFmtId="0" fontId="0" fillId="0" borderId="10" xfId="0" applyBorder="1"/>
    <xf numFmtId="164" fontId="8" fillId="0" borderId="28" xfId="0" applyNumberFormat="1" applyFont="1" applyBorder="1"/>
    <xf numFmtId="0" fontId="0" fillId="0" borderId="17" xfId="0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0" fillId="0" borderId="2" xfId="0" applyNumberFormat="1" applyFont="1" applyBorder="1"/>
    <xf numFmtId="0" fontId="0" fillId="0" borderId="18" xfId="0" applyBorder="1" applyAlignment="1">
      <alignment horizontal="center"/>
    </xf>
    <xf numFmtId="0" fontId="0" fillId="0" borderId="29" xfId="0" applyBorder="1"/>
    <xf numFmtId="0" fontId="0" fillId="0" borderId="27" xfId="0" applyFont="1" applyBorder="1"/>
    <xf numFmtId="0" fontId="8" fillId="0" borderId="27" xfId="0" applyFont="1" applyBorder="1"/>
    <xf numFmtId="0" fontId="0" fillId="0" borderId="30" xfId="0" applyFill="1" applyBorder="1"/>
    <xf numFmtId="0" fontId="0" fillId="0" borderId="7" xfId="0" applyFont="1" applyFill="1" applyBorder="1"/>
    <xf numFmtId="0" fontId="0" fillId="0" borderId="6" xfId="0" applyFill="1" applyBorder="1" applyAlignment="1">
      <alignment horizontal="center"/>
    </xf>
    <xf numFmtId="0" fontId="0" fillId="0" borderId="30" xfId="0" applyBorder="1"/>
    <xf numFmtId="0" fontId="8" fillId="0" borderId="20" xfId="0" applyFont="1" applyBorder="1"/>
    <xf numFmtId="0" fontId="0" fillId="0" borderId="0" xfId="0" applyAlignment="1">
      <alignment horizontal="center"/>
    </xf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3" xfId="0" applyFont="1" applyBorder="1"/>
    <xf numFmtId="0" fontId="8" fillId="0" borderId="32" xfId="0" applyFont="1" applyBorder="1"/>
    <xf numFmtId="0" fontId="0" fillId="0" borderId="32" xfId="0" applyBorder="1"/>
    <xf numFmtId="164" fontId="8" fillId="0" borderId="34" xfId="0" applyNumberFormat="1" applyFont="1" applyBorder="1"/>
    <xf numFmtId="164" fontId="0" fillId="0" borderId="35" xfId="0" applyNumberFormat="1" applyBorder="1"/>
    <xf numFmtId="0" fontId="8" fillId="0" borderId="36" xfId="0" applyFont="1" applyFill="1" applyBorder="1"/>
    <xf numFmtId="0" fontId="0" fillId="0" borderId="37" xfId="0" applyBorder="1" applyAlignment="1">
      <alignment horizontal="center"/>
    </xf>
    <xf numFmtId="164" fontId="8" fillId="0" borderId="36" xfId="0" applyNumberFormat="1" applyFont="1" applyBorder="1"/>
    <xf numFmtId="0" fontId="8" fillId="0" borderId="38" xfId="0" applyFont="1" applyBorder="1"/>
    <xf numFmtId="0" fontId="8" fillId="0" borderId="31" xfId="0" applyFont="1" applyBorder="1" applyAlignment="1">
      <alignment horizontal="center"/>
    </xf>
    <xf numFmtId="164" fontId="8" fillId="0" borderId="39" xfId="0" applyNumberFormat="1" applyFont="1" applyBorder="1"/>
    <xf numFmtId="0" fontId="8" fillId="0" borderId="39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40" xfId="0" applyNumberFormat="1" applyFont="1" applyBorder="1"/>
    <xf numFmtId="0" fontId="0" fillId="0" borderId="30" xfId="0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41" xfId="0" applyNumberFormat="1" applyFont="1" applyBorder="1"/>
    <xf numFmtId="164" fontId="8" fillId="0" borderId="42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/>
    <xf numFmtId="0" fontId="0" fillId="0" borderId="0" xfId="0" applyFont="1" applyBorder="1"/>
    <xf numFmtId="164" fontId="0" fillId="0" borderId="0" xfId="0" applyNumberFormat="1" applyBorder="1"/>
    <xf numFmtId="0" fontId="0" fillId="0" borderId="2" xfId="0" applyBorder="1"/>
    <xf numFmtId="164" fontId="0" fillId="0" borderId="40" xfId="0" applyNumberFormat="1" applyBorder="1"/>
    <xf numFmtId="164" fontId="0" fillId="0" borderId="41" xfId="0" applyNumberFormat="1" applyBorder="1"/>
    <xf numFmtId="164" fontId="8" fillId="0" borderId="2" xfId="0" applyNumberFormat="1" applyFont="1" applyBorder="1"/>
    <xf numFmtId="164" fontId="0" fillId="0" borderId="0" xfId="0" applyNumberFormat="1" applyFont="1" applyBorder="1"/>
    <xf numFmtId="0" fontId="8" fillId="0" borderId="0" xfId="0" applyFont="1"/>
    <xf numFmtId="0" fontId="0" fillId="0" borderId="0" xfId="0" applyFont="1"/>
    <xf numFmtId="164" fontId="12" fillId="0" borderId="0" xfId="0" applyNumberFormat="1" applyFont="1"/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6" fontId="1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6" fontId="1" fillId="0" borderId="8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/>
    </xf>
    <xf numFmtId="0" fontId="1" fillId="0" borderId="27" xfId="0" applyNumberFormat="1" applyFont="1" applyFill="1" applyBorder="1" applyAlignment="1" applyProtection="1">
      <alignment horizontal="left" vertical="center"/>
    </xf>
    <xf numFmtId="6" fontId="1" fillId="0" borderId="43" xfId="0" applyNumberFormat="1" applyFont="1" applyFill="1" applyBorder="1" applyAlignment="1" applyProtection="1">
      <alignment horizontal="left" vertical="center"/>
    </xf>
    <xf numFmtId="0" fontId="1" fillId="0" borderId="31" xfId="0" applyNumberFormat="1" applyFont="1" applyFill="1" applyBorder="1" applyAlignment="1" applyProtection="1">
      <alignment horizontal="left" vertical="center"/>
    </xf>
    <xf numFmtId="0" fontId="1" fillId="0" borderId="32" xfId="0" applyNumberFormat="1" applyFont="1" applyFill="1" applyBorder="1" applyAlignment="1" applyProtection="1">
      <alignment horizontal="left" vertical="center"/>
    </xf>
    <xf numFmtId="6" fontId="1" fillId="0" borderId="44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/>
    </xf>
    <xf numFmtId="6" fontId="4" fillId="0" borderId="11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6" fontId="1" fillId="0" borderId="0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0" fontId="1" fillId="0" borderId="14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6" fontId="4" fillId="0" borderId="16" xfId="0" applyNumberFormat="1" applyFont="1" applyFill="1" applyBorder="1" applyAlignment="1" applyProtection="1">
      <alignment horizontal="left" vertical="center"/>
    </xf>
    <xf numFmtId="0" fontId="1" fillId="0" borderId="17" xfId="0" applyNumberFormat="1" applyFont="1" applyFill="1" applyBorder="1" applyAlignment="1" applyProtection="1">
      <alignment horizontal="left" vertical="center"/>
    </xf>
    <xf numFmtId="164" fontId="1" fillId="0" borderId="4" xfId="0" applyNumberFormat="1" applyFont="1" applyFill="1" applyBorder="1" applyAlignment="1" applyProtection="1">
      <alignment horizontal="left" vertical="center"/>
    </xf>
    <xf numFmtId="0" fontId="1" fillId="0" borderId="18" xfId="0" applyNumberFormat="1" applyFont="1" applyFill="1" applyBorder="1" applyAlignment="1" applyProtection="1">
      <alignment horizontal="left" vertical="center"/>
    </xf>
    <xf numFmtId="0" fontId="1" fillId="0" borderId="19" xfId="0" applyNumberFormat="1" applyFont="1" applyFill="1" applyBorder="1" applyAlignment="1" applyProtection="1">
      <alignment horizontal="left" vertical="center"/>
    </xf>
    <xf numFmtId="164" fontId="4" fillId="0" borderId="16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left" vertical="center"/>
    </xf>
    <xf numFmtId="0" fontId="1" fillId="0" borderId="20" xfId="0" applyNumberFormat="1" applyFont="1" applyFill="1" applyBorder="1" applyAlignment="1" applyProtection="1">
      <alignment horizontal="left" vertical="center"/>
    </xf>
    <xf numFmtId="0" fontId="1" fillId="0" borderId="21" xfId="0" applyNumberFormat="1" applyFont="1" applyFill="1" applyBorder="1" applyAlignment="1" applyProtection="1">
      <alignment horizontal="left" vertical="center"/>
    </xf>
    <xf numFmtId="164" fontId="1" fillId="0" borderId="8" xfId="0" applyNumberFormat="1" applyFont="1" applyFill="1" applyBorder="1" applyAlignment="1" applyProtection="1">
      <alignment horizontal="left" vertical="center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showGridLines="0" showRowColHeaders="0" tabSelected="1" showRuler="0" topLeftCell="A10" zoomScaleNormal="100" workbookViewId="0">
      <selection activeCell="L10" sqref="L10"/>
    </sheetView>
  </sheetViews>
  <sheetFormatPr defaultRowHeight="15" x14ac:dyDescent="0.25"/>
  <cols>
    <col min="1" max="1" width="8.28515625" customWidth="1"/>
    <col min="8" max="8" width="9.140625" customWidth="1"/>
    <col min="9" max="9" width="3" customWidth="1"/>
    <col min="10" max="10" width="11.5703125" customWidth="1"/>
    <col min="11" max="11" width="13.28515625" customWidth="1"/>
    <col min="13" max="13" width="4.28515625" customWidth="1"/>
    <col min="14" max="14" width="9.140625" hidden="1" customWidth="1"/>
  </cols>
  <sheetData>
    <row r="1" spans="1:20" ht="18.75" x14ac:dyDescent="0.3">
      <c r="A1" s="1"/>
      <c r="B1" s="1"/>
      <c r="C1" s="2" t="s">
        <v>0</v>
      </c>
      <c r="D1" s="2"/>
      <c r="E1" s="2"/>
      <c r="F1" s="1"/>
      <c r="G1" s="1"/>
      <c r="H1" s="1"/>
      <c r="I1" s="1"/>
      <c r="J1" s="1"/>
      <c r="K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0" ht="15.75" x14ac:dyDescent="0.25">
      <c r="A3" s="1"/>
      <c r="B3" s="1"/>
      <c r="C3" s="3" t="s">
        <v>81</v>
      </c>
      <c r="D3" s="4"/>
      <c r="E3" s="1"/>
      <c r="F3" s="1"/>
      <c r="G3" s="1"/>
      <c r="H3" s="1"/>
      <c r="I3" s="1"/>
      <c r="J3" s="1"/>
      <c r="K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x14ac:dyDescent="0.25">
      <c r="A5" s="1" t="s">
        <v>1</v>
      </c>
      <c r="B5" s="1" t="s">
        <v>2</v>
      </c>
      <c r="C5" s="1" t="s">
        <v>3</v>
      </c>
      <c r="D5" s="1"/>
      <c r="E5" s="1"/>
      <c r="F5" s="1"/>
      <c r="G5" s="1"/>
      <c r="H5" s="1"/>
      <c r="I5" s="1"/>
      <c r="J5" s="1"/>
      <c r="K5" s="1"/>
    </row>
    <row r="6" spans="1:20" ht="15.75" thickBot="1" x14ac:dyDescent="0.3">
      <c r="A6" s="1" t="s">
        <v>4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T6" s="100"/>
    </row>
    <row r="7" spans="1:20" x14ac:dyDescent="0.25">
      <c r="A7" s="101">
        <v>0</v>
      </c>
      <c r="B7" s="102">
        <v>1111</v>
      </c>
      <c r="C7" s="103" t="s">
        <v>6</v>
      </c>
      <c r="D7" s="103"/>
      <c r="E7" s="103"/>
      <c r="F7" s="103"/>
      <c r="G7" s="103"/>
      <c r="H7" s="103"/>
      <c r="I7" s="103"/>
      <c r="J7" s="103"/>
      <c r="K7" s="104">
        <v>320000</v>
      </c>
    </row>
    <row r="8" spans="1:20" x14ac:dyDescent="0.25">
      <c r="A8" s="105">
        <v>0</v>
      </c>
      <c r="B8" s="106">
        <v>1112</v>
      </c>
      <c r="C8" s="107" t="s">
        <v>7</v>
      </c>
      <c r="D8" s="107"/>
      <c r="E8" s="107"/>
      <c r="F8" s="107"/>
      <c r="G8" s="107"/>
      <c r="H8" s="107"/>
      <c r="I8" s="107"/>
      <c r="J8" s="107"/>
      <c r="K8" s="108">
        <v>4000</v>
      </c>
      <c r="N8" s="64"/>
    </row>
    <row r="9" spans="1:20" x14ac:dyDescent="0.25">
      <c r="A9" s="105">
        <v>0</v>
      </c>
      <c r="B9" s="106">
        <v>1113</v>
      </c>
      <c r="C9" s="107" t="s">
        <v>8</v>
      </c>
      <c r="D9" s="107"/>
      <c r="E9" s="107"/>
      <c r="F9" s="107"/>
      <c r="G9" s="107"/>
      <c r="H9" s="107"/>
      <c r="I9" s="107"/>
      <c r="J9" s="107"/>
      <c r="K9" s="108">
        <v>25000</v>
      </c>
    </row>
    <row r="10" spans="1:20" x14ac:dyDescent="0.25">
      <c r="A10" s="105">
        <v>0</v>
      </c>
      <c r="B10" s="106">
        <v>1121</v>
      </c>
      <c r="C10" s="107" t="s">
        <v>9</v>
      </c>
      <c r="D10" s="107"/>
      <c r="E10" s="107"/>
      <c r="F10" s="107"/>
      <c r="G10" s="107"/>
      <c r="H10" s="107"/>
      <c r="I10" s="107"/>
      <c r="J10" s="107"/>
      <c r="K10" s="108">
        <v>210000</v>
      </c>
      <c r="L10" s="64"/>
    </row>
    <row r="11" spans="1:20" x14ac:dyDescent="0.25">
      <c r="A11" s="105">
        <v>0</v>
      </c>
      <c r="B11" s="106">
        <v>1211</v>
      </c>
      <c r="C11" s="107" t="s">
        <v>10</v>
      </c>
      <c r="D11" s="107"/>
      <c r="E11" s="107"/>
      <c r="F11" s="107"/>
      <c r="G11" s="107"/>
      <c r="H11" s="107"/>
      <c r="I11" s="107"/>
      <c r="J11" s="107"/>
      <c r="K11" s="108">
        <v>543000</v>
      </c>
    </row>
    <row r="12" spans="1:20" x14ac:dyDescent="0.25">
      <c r="A12" s="105">
        <v>0</v>
      </c>
      <c r="B12" s="106">
        <v>1337</v>
      </c>
      <c r="C12" s="107" t="s">
        <v>11</v>
      </c>
      <c r="D12" s="107"/>
      <c r="E12" s="107"/>
      <c r="F12" s="107"/>
      <c r="G12" s="107"/>
      <c r="H12" s="107"/>
      <c r="I12" s="107"/>
      <c r="J12" s="107"/>
      <c r="K12" s="108">
        <v>50000</v>
      </c>
    </row>
    <row r="13" spans="1:20" x14ac:dyDescent="0.25">
      <c r="A13" s="105">
        <v>0</v>
      </c>
      <c r="B13" s="106">
        <v>1341</v>
      </c>
      <c r="C13" s="107" t="s">
        <v>12</v>
      </c>
      <c r="D13" s="107"/>
      <c r="E13" s="107"/>
      <c r="F13" s="107"/>
      <c r="G13" s="107"/>
      <c r="H13" s="107"/>
      <c r="I13" s="107"/>
      <c r="J13" s="107"/>
      <c r="K13" s="108">
        <v>1500</v>
      </c>
    </row>
    <row r="14" spans="1:20" x14ac:dyDescent="0.25">
      <c r="A14" s="105">
        <v>0</v>
      </c>
      <c r="B14" s="106">
        <v>1351</v>
      </c>
      <c r="C14" s="107" t="s">
        <v>13</v>
      </c>
      <c r="D14" s="107"/>
      <c r="E14" s="107"/>
      <c r="F14" s="107"/>
      <c r="G14" s="107"/>
      <c r="H14" s="107"/>
      <c r="I14" s="107"/>
      <c r="J14" s="107"/>
      <c r="K14" s="108">
        <v>4000</v>
      </c>
    </row>
    <row r="15" spans="1:20" x14ac:dyDescent="0.25">
      <c r="A15" s="105">
        <v>0</v>
      </c>
      <c r="B15" s="106">
        <v>1361</v>
      </c>
      <c r="C15" s="107" t="s">
        <v>14</v>
      </c>
      <c r="D15" s="107"/>
      <c r="E15" s="107"/>
      <c r="F15" s="107"/>
      <c r="G15" s="107"/>
      <c r="H15" s="107"/>
      <c r="I15" s="107"/>
      <c r="J15" s="107"/>
      <c r="K15" s="108">
        <v>500</v>
      </c>
    </row>
    <row r="16" spans="1:20" x14ac:dyDescent="0.25">
      <c r="A16" s="105">
        <v>0</v>
      </c>
      <c r="B16" s="106">
        <v>1511</v>
      </c>
      <c r="C16" s="107" t="s">
        <v>15</v>
      </c>
      <c r="D16" s="107"/>
      <c r="E16" s="107"/>
      <c r="F16" s="107"/>
      <c r="G16" s="107"/>
      <c r="H16" s="107"/>
      <c r="I16" s="107"/>
      <c r="J16" s="107"/>
      <c r="K16" s="108">
        <v>220000</v>
      </c>
    </row>
    <row r="17" spans="1:14" x14ac:dyDescent="0.25">
      <c r="A17" s="105">
        <v>0</v>
      </c>
      <c r="B17" s="106">
        <v>4111</v>
      </c>
      <c r="C17" s="107" t="s">
        <v>16</v>
      </c>
      <c r="D17" s="107"/>
      <c r="E17" s="107"/>
      <c r="F17" s="107"/>
      <c r="G17" s="107"/>
      <c r="H17" s="107"/>
      <c r="I17" s="107"/>
      <c r="J17" s="107"/>
      <c r="K17" s="108">
        <v>60000</v>
      </c>
    </row>
    <row r="18" spans="1:14" ht="15.75" thickBot="1" x14ac:dyDescent="0.3">
      <c r="A18" s="109">
        <v>0</v>
      </c>
      <c r="B18" s="110">
        <v>4112</v>
      </c>
      <c r="C18" s="111" t="s">
        <v>17</v>
      </c>
      <c r="D18" s="111"/>
      <c r="E18" s="111"/>
      <c r="F18" s="111"/>
      <c r="G18" s="111"/>
      <c r="H18" s="111"/>
      <c r="I18" s="111"/>
      <c r="J18" s="111"/>
      <c r="K18" s="112">
        <v>60000</v>
      </c>
    </row>
    <row r="19" spans="1:14" ht="15.75" thickBot="1" x14ac:dyDescent="0.3">
      <c r="A19" s="113">
        <v>0</v>
      </c>
      <c r="B19" s="114">
        <v>4222</v>
      </c>
      <c r="C19" s="114" t="s">
        <v>82</v>
      </c>
      <c r="D19" s="114"/>
      <c r="E19" s="114"/>
      <c r="F19" s="114"/>
      <c r="G19" s="114"/>
      <c r="H19" s="114"/>
      <c r="I19" s="114"/>
      <c r="J19" s="114"/>
      <c r="K19" s="115">
        <v>150000</v>
      </c>
    </row>
    <row r="20" spans="1:14" ht="15.75" thickBot="1" x14ac:dyDescent="0.3">
      <c r="A20" s="116">
        <v>0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8">
        <f>SUM(K7:K19)</f>
        <v>1648000</v>
      </c>
    </row>
    <row r="21" spans="1:14" ht="15.75" thickBot="1" x14ac:dyDescent="0.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20"/>
    </row>
    <row r="22" spans="1:14" x14ac:dyDescent="0.25">
      <c r="A22" s="121">
        <v>2310</v>
      </c>
      <c r="B22" s="102">
        <v>2111</v>
      </c>
      <c r="C22" s="103" t="s">
        <v>18</v>
      </c>
      <c r="D22" s="103"/>
      <c r="E22" s="103"/>
      <c r="F22" s="103"/>
      <c r="G22" s="103"/>
      <c r="H22" s="103"/>
      <c r="I22" s="103"/>
      <c r="J22" s="103"/>
      <c r="K22" s="104">
        <v>350000</v>
      </c>
      <c r="N22" s="100"/>
    </row>
    <row r="23" spans="1:14" ht="15.75" thickBot="1" x14ac:dyDescent="0.3">
      <c r="A23" s="122">
        <v>2310</v>
      </c>
      <c r="B23" s="123"/>
      <c r="C23" s="124" t="s">
        <v>19</v>
      </c>
      <c r="D23" s="124"/>
      <c r="E23" s="125"/>
      <c r="F23" s="125"/>
      <c r="G23" s="125"/>
      <c r="H23" s="125"/>
      <c r="I23" s="125"/>
      <c r="J23" s="125"/>
      <c r="K23" s="126">
        <f>SUM(K22)</f>
        <v>350000</v>
      </c>
    </row>
    <row r="24" spans="1:14" ht="15.75" thickBot="1" x14ac:dyDescent="0.3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20"/>
    </row>
    <row r="25" spans="1:14" x14ac:dyDescent="0.25">
      <c r="A25" s="121">
        <v>3639</v>
      </c>
      <c r="B25" s="127">
        <v>2111</v>
      </c>
      <c r="C25" s="103" t="s">
        <v>18</v>
      </c>
      <c r="D25" s="103"/>
      <c r="E25" s="103"/>
      <c r="F25" s="103"/>
      <c r="G25" s="103"/>
      <c r="H25" s="103"/>
      <c r="I25" s="103"/>
      <c r="J25" s="103"/>
      <c r="K25" s="128">
        <v>10000</v>
      </c>
    </row>
    <row r="26" spans="1:14" x14ac:dyDescent="0.25">
      <c r="A26" s="105">
        <v>3639</v>
      </c>
      <c r="B26" s="129">
        <v>2119</v>
      </c>
      <c r="C26" s="107" t="s">
        <v>20</v>
      </c>
      <c r="D26" s="107"/>
      <c r="E26" s="107"/>
      <c r="F26" s="107"/>
      <c r="G26" s="107"/>
      <c r="H26" s="107"/>
      <c r="I26" s="107"/>
      <c r="J26" s="107"/>
      <c r="K26" s="108">
        <v>1000</v>
      </c>
    </row>
    <row r="27" spans="1:14" x14ac:dyDescent="0.25">
      <c r="A27" s="105">
        <v>3639</v>
      </c>
      <c r="B27" s="129">
        <v>2132</v>
      </c>
      <c r="C27" s="107" t="s">
        <v>21</v>
      </c>
      <c r="D27" s="107"/>
      <c r="E27" s="107"/>
      <c r="F27" s="107"/>
      <c r="G27" s="107"/>
      <c r="H27" s="107"/>
      <c r="I27" s="107"/>
      <c r="J27" s="107"/>
      <c r="K27" s="108">
        <v>5000</v>
      </c>
    </row>
    <row r="28" spans="1:14" x14ac:dyDescent="0.25">
      <c r="A28" s="105">
        <v>3639</v>
      </c>
      <c r="B28" s="129">
        <v>2321</v>
      </c>
      <c r="C28" s="107" t="s">
        <v>22</v>
      </c>
      <c r="D28" s="107"/>
      <c r="E28" s="107"/>
      <c r="F28" s="107"/>
      <c r="G28" s="107"/>
      <c r="H28" s="107"/>
      <c r="I28" s="107"/>
      <c r="J28" s="107"/>
      <c r="K28" s="108">
        <v>0</v>
      </c>
    </row>
    <row r="29" spans="1:14" x14ac:dyDescent="0.25">
      <c r="A29" s="105">
        <v>3639</v>
      </c>
      <c r="B29" s="129">
        <v>2324</v>
      </c>
      <c r="C29" s="107" t="s">
        <v>23</v>
      </c>
      <c r="D29" s="107"/>
      <c r="E29" s="107"/>
      <c r="F29" s="107"/>
      <c r="G29" s="107"/>
      <c r="H29" s="107"/>
      <c r="I29" s="107"/>
      <c r="J29" s="107"/>
      <c r="K29" s="108">
        <v>0</v>
      </c>
    </row>
    <row r="30" spans="1:14" x14ac:dyDescent="0.25">
      <c r="A30" s="105">
        <v>3639</v>
      </c>
      <c r="B30" s="129">
        <v>3111</v>
      </c>
      <c r="C30" s="107" t="s">
        <v>24</v>
      </c>
      <c r="D30" s="107"/>
      <c r="E30" s="107"/>
      <c r="F30" s="107"/>
      <c r="G30" s="107"/>
      <c r="H30" s="107"/>
      <c r="I30" s="107"/>
      <c r="J30" s="107"/>
      <c r="K30" s="108">
        <v>0</v>
      </c>
    </row>
    <row r="31" spans="1:14" x14ac:dyDescent="0.25">
      <c r="A31" s="105">
        <v>3639</v>
      </c>
      <c r="B31" s="129">
        <v>3119</v>
      </c>
      <c r="C31" s="107" t="s">
        <v>25</v>
      </c>
      <c r="D31" s="107"/>
      <c r="E31" s="107"/>
      <c r="F31" s="107"/>
      <c r="G31" s="107"/>
      <c r="H31" s="107"/>
      <c r="I31" s="107"/>
      <c r="J31" s="107"/>
      <c r="K31" s="108">
        <v>5000</v>
      </c>
    </row>
    <row r="32" spans="1:14" x14ac:dyDescent="0.25">
      <c r="A32" s="105">
        <v>3639</v>
      </c>
      <c r="B32" s="129">
        <v>3129</v>
      </c>
      <c r="C32" s="107" t="s">
        <v>26</v>
      </c>
      <c r="D32" s="107"/>
      <c r="E32" s="107"/>
      <c r="F32" s="107"/>
      <c r="G32" s="107"/>
      <c r="H32" s="107"/>
      <c r="I32" s="107"/>
      <c r="J32" s="107"/>
      <c r="K32" s="108">
        <v>0</v>
      </c>
    </row>
    <row r="33" spans="1:11" ht="15.75" thickBot="1" x14ac:dyDescent="0.3">
      <c r="A33" s="122">
        <v>3639</v>
      </c>
      <c r="B33" s="130"/>
      <c r="C33" s="124" t="s">
        <v>27</v>
      </c>
      <c r="D33" s="124"/>
      <c r="E33" s="124"/>
      <c r="F33" s="124"/>
      <c r="G33" s="124"/>
      <c r="H33" s="124"/>
      <c r="I33" s="125"/>
      <c r="J33" s="125"/>
      <c r="K33" s="131">
        <f>SUM(K25:K32)</f>
        <v>21000</v>
      </c>
    </row>
    <row r="34" spans="1:11" ht="15.75" thickBot="1" x14ac:dyDescent="0.3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32"/>
    </row>
    <row r="35" spans="1:11" x14ac:dyDescent="0.25">
      <c r="A35" s="101">
        <v>3727</v>
      </c>
      <c r="B35" s="103">
        <v>2329</v>
      </c>
      <c r="C35" s="103" t="s">
        <v>28</v>
      </c>
      <c r="D35" s="103"/>
      <c r="E35" s="103"/>
      <c r="F35" s="103"/>
      <c r="G35" s="103"/>
      <c r="H35" s="103"/>
      <c r="I35" s="103"/>
      <c r="J35" s="103"/>
      <c r="K35" s="128">
        <v>10000</v>
      </c>
    </row>
    <row r="36" spans="1:11" ht="15.75" thickBot="1" x14ac:dyDescent="0.3">
      <c r="A36" s="133">
        <v>3727</v>
      </c>
      <c r="B36" s="125"/>
      <c r="C36" s="124" t="s">
        <v>29</v>
      </c>
      <c r="D36" s="125"/>
      <c r="E36" s="125"/>
      <c r="F36" s="125"/>
      <c r="G36" s="125"/>
      <c r="H36" s="125"/>
      <c r="I36" s="125"/>
      <c r="J36" s="125"/>
      <c r="K36" s="126">
        <f>SUM(K35)</f>
        <v>10000</v>
      </c>
    </row>
    <row r="37" spans="1:11" ht="15.75" thickBot="1" x14ac:dyDescent="0.3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32"/>
    </row>
    <row r="38" spans="1:11" x14ac:dyDescent="0.25">
      <c r="A38" s="121">
        <v>6171</v>
      </c>
      <c r="B38" s="102">
        <v>2119</v>
      </c>
      <c r="C38" s="103" t="s">
        <v>30</v>
      </c>
      <c r="D38" s="103"/>
      <c r="E38" s="103"/>
      <c r="F38" s="103"/>
      <c r="G38" s="103"/>
      <c r="H38" s="103"/>
      <c r="I38" s="103"/>
      <c r="J38" s="103"/>
      <c r="K38" s="128">
        <v>30000</v>
      </c>
    </row>
    <row r="39" spans="1:11" x14ac:dyDescent="0.25">
      <c r="A39" s="105">
        <v>6171</v>
      </c>
      <c r="B39" s="106">
        <v>2141</v>
      </c>
      <c r="C39" s="134" t="s">
        <v>31</v>
      </c>
      <c r="D39" s="107"/>
      <c r="E39" s="107"/>
      <c r="F39" s="107"/>
      <c r="G39" s="107"/>
      <c r="H39" s="107"/>
      <c r="I39" s="107"/>
      <c r="J39" s="107"/>
      <c r="K39" s="135">
        <v>30000</v>
      </c>
    </row>
    <row r="40" spans="1:11" x14ac:dyDescent="0.25">
      <c r="A40" s="105">
        <v>6171</v>
      </c>
      <c r="B40" s="106">
        <v>2321</v>
      </c>
      <c r="C40" s="134" t="s">
        <v>22</v>
      </c>
      <c r="D40" s="107"/>
      <c r="E40" s="107"/>
      <c r="F40" s="107"/>
      <c r="G40" s="107"/>
      <c r="H40" s="107"/>
      <c r="I40" s="107"/>
      <c r="J40" s="107"/>
      <c r="K40" s="135">
        <v>10000</v>
      </c>
    </row>
    <row r="41" spans="1:11" ht="15.75" thickBot="1" x14ac:dyDescent="0.3">
      <c r="A41" s="122">
        <v>6171</v>
      </c>
      <c r="B41" s="123"/>
      <c r="C41" s="136" t="s">
        <v>32</v>
      </c>
      <c r="D41" s="125"/>
      <c r="E41" s="125"/>
      <c r="F41" s="125"/>
      <c r="G41" s="125"/>
      <c r="H41" s="125"/>
      <c r="I41" s="125"/>
      <c r="J41" s="125"/>
      <c r="K41" s="131">
        <f>SUM(K38:K40)</f>
        <v>70000</v>
      </c>
    </row>
    <row r="42" spans="1:11" x14ac:dyDescent="0.25">
      <c r="A42" s="119"/>
      <c r="B42" s="119"/>
      <c r="C42" s="137"/>
      <c r="D42" s="119"/>
      <c r="E42" s="119"/>
      <c r="F42" s="119"/>
      <c r="G42" s="119"/>
      <c r="H42" s="119"/>
      <c r="I42" s="119"/>
      <c r="J42" s="119"/>
      <c r="K42" s="132"/>
    </row>
    <row r="43" spans="1:11" x14ac:dyDescent="0.25">
      <c r="A43" s="119"/>
      <c r="B43" s="119"/>
      <c r="C43" s="137"/>
      <c r="D43" s="119"/>
      <c r="E43" s="119"/>
      <c r="F43" s="119"/>
      <c r="G43" s="119"/>
      <c r="H43" s="119"/>
      <c r="I43" s="119"/>
      <c r="J43" s="119"/>
      <c r="K43" s="132"/>
    </row>
    <row r="44" spans="1:11" x14ac:dyDescent="0.25">
      <c r="A44" s="119"/>
      <c r="B44" s="119"/>
      <c r="C44" s="137"/>
      <c r="D44" s="119"/>
      <c r="E44" s="119"/>
      <c r="F44" s="119"/>
      <c r="G44" s="119"/>
      <c r="H44" s="119"/>
      <c r="I44" s="119"/>
      <c r="J44" s="119"/>
      <c r="K44" s="132"/>
    </row>
    <row r="45" spans="1:11" ht="15.75" thickBot="1" x14ac:dyDescent="0.3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32"/>
    </row>
    <row r="46" spans="1:11" x14ac:dyDescent="0.25">
      <c r="A46" s="121">
        <v>6310</v>
      </c>
      <c r="B46" s="102">
        <v>2141</v>
      </c>
      <c r="C46" s="103" t="s">
        <v>33</v>
      </c>
      <c r="D46" s="103"/>
      <c r="E46" s="103"/>
      <c r="F46" s="103"/>
      <c r="G46" s="103"/>
      <c r="H46" s="103"/>
      <c r="I46" s="103"/>
      <c r="J46" s="103"/>
      <c r="K46" s="128">
        <v>1000</v>
      </c>
    </row>
    <row r="47" spans="1:11" ht="15.75" thickBot="1" x14ac:dyDescent="0.3">
      <c r="A47" s="138">
        <v>6310</v>
      </c>
      <c r="B47" s="139"/>
      <c r="C47" s="124" t="s">
        <v>34</v>
      </c>
      <c r="D47" s="124"/>
      <c r="E47" s="124"/>
      <c r="F47" s="124"/>
      <c r="G47" s="124"/>
      <c r="H47" s="124"/>
      <c r="I47" s="124"/>
      <c r="J47" s="124"/>
      <c r="K47" s="131">
        <v>1000</v>
      </c>
    </row>
    <row r="48" spans="1:11" x14ac:dyDescent="0.25">
      <c r="A48" s="6"/>
      <c r="B48" s="7"/>
      <c r="C48" s="6"/>
      <c r="D48" s="6"/>
      <c r="E48" s="6"/>
      <c r="F48" s="6"/>
      <c r="G48" s="6"/>
      <c r="H48" s="6"/>
      <c r="I48" s="6"/>
      <c r="J48" s="6"/>
      <c r="K48" s="8"/>
    </row>
    <row r="49" spans="1:11" x14ac:dyDescent="0.25">
      <c r="A49" s="6"/>
      <c r="B49" s="7"/>
      <c r="C49" s="6"/>
      <c r="D49" s="6"/>
      <c r="E49" s="6"/>
      <c r="F49" s="6"/>
      <c r="G49" s="6"/>
      <c r="H49" s="6"/>
      <c r="I49" s="6"/>
      <c r="J49" s="6"/>
      <c r="K49" s="8"/>
    </row>
    <row r="50" spans="1:11" x14ac:dyDescent="0.25">
      <c r="A50" s="6"/>
      <c r="B50" s="7"/>
      <c r="C50" s="6"/>
      <c r="D50" s="6"/>
      <c r="E50" s="6"/>
      <c r="F50" s="6"/>
      <c r="G50" s="6"/>
      <c r="H50" s="6"/>
      <c r="I50" s="6"/>
      <c r="J50" s="6"/>
      <c r="K50" s="8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5"/>
    </row>
    <row r="52" spans="1:11" ht="15.75" x14ac:dyDescent="0.25">
      <c r="A52" s="9" t="s">
        <v>35</v>
      </c>
      <c r="B52" s="9"/>
      <c r="C52" s="9"/>
      <c r="D52" s="9"/>
      <c r="E52" s="9"/>
      <c r="F52" s="9"/>
      <c r="G52" s="9"/>
      <c r="H52" s="9"/>
      <c r="I52" s="9"/>
      <c r="J52" s="9"/>
      <c r="K52" s="10">
        <f>SUM(K46+K41+K36+K33+K23+K20+L55)</f>
        <v>2100000</v>
      </c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pageMargins left="0.70866141732283472" right="0.70866141732283472" top="0.74803149606299213" bottom="0.74803149606299213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M79" sqref="M79"/>
    </sheetView>
  </sheetViews>
  <sheetFormatPr defaultRowHeight="15" x14ac:dyDescent="0.25"/>
  <cols>
    <col min="10" max="10" width="15.28515625" customWidth="1"/>
  </cols>
  <sheetData>
    <row r="1" spans="1:10" ht="18.75" x14ac:dyDescent="0.3">
      <c r="C1" s="11" t="s">
        <v>0</v>
      </c>
      <c r="D1" s="11"/>
      <c r="E1" s="11"/>
      <c r="H1" t="s">
        <v>36</v>
      </c>
      <c r="J1" s="12"/>
    </row>
    <row r="2" spans="1:10" x14ac:dyDescent="0.25">
      <c r="J2" s="12"/>
    </row>
    <row r="3" spans="1:10" ht="15.75" x14ac:dyDescent="0.25">
      <c r="C3" s="13" t="s">
        <v>80</v>
      </c>
      <c r="D3" s="14"/>
      <c r="J3" s="12"/>
    </row>
    <row r="4" spans="1:10" x14ac:dyDescent="0.25">
      <c r="J4" s="12"/>
    </row>
    <row r="5" spans="1:10" x14ac:dyDescent="0.25">
      <c r="A5" t="s">
        <v>1</v>
      </c>
      <c r="B5" t="s">
        <v>2</v>
      </c>
      <c r="C5" t="s">
        <v>3</v>
      </c>
      <c r="J5" s="12"/>
    </row>
    <row r="6" spans="1:10" ht="15.75" thickBot="1" x14ac:dyDescent="0.3">
      <c r="A6" t="s">
        <v>4</v>
      </c>
      <c r="B6" t="s">
        <v>5</v>
      </c>
      <c r="J6" s="12"/>
    </row>
    <row r="7" spans="1:10" x14ac:dyDescent="0.25">
      <c r="A7" s="15">
        <v>2212</v>
      </c>
      <c r="B7" s="16">
        <v>5171</v>
      </c>
      <c r="C7" s="17" t="s">
        <v>37</v>
      </c>
      <c r="D7" s="17"/>
      <c r="E7" s="17"/>
      <c r="F7" s="17"/>
      <c r="G7" s="17"/>
      <c r="H7" s="17"/>
      <c r="I7" s="17"/>
      <c r="J7" s="18">
        <v>100000</v>
      </c>
    </row>
    <row r="8" spans="1:10" x14ac:dyDescent="0.25">
      <c r="A8" s="19">
        <v>2219</v>
      </c>
      <c r="B8" s="20"/>
      <c r="C8" s="21" t="s">
        <v>38</v>
      </c>
      <c r="D8" s="21"/>
      <c r="E8" s="21"/>
      <c r="F8" s="21"/>
      <c r="G8" s="21"/>
      <c r="H8" s="22"/>
      <c r="I8" s="22"/>
      <c r="J8" s="23">
        <f>SUM(J7)</f>
        <v>100000</v>
      </c>
    </row>
    <row r="9" spans="1:10" ht="15.75" thickBot="1" x14ac:dyDescent="0.3">
      <c r="A9" s="24"/>
      <c r="B9" s="25"/>
      <c r="C9" s="24"/>
      <c r="D9" s="24"/>
      <c r="E9" s="24"/>
      <c r="F9" s="24"/>
      <c r="G9" s="24"/>
      <c r="H9" s="24"/>
      <c r="I9" s="24"/>
      <c r="J9" s="26"/>
    </row>
    <row r="10" spans="1:10" x14ac:dyDescent="0.25">
      <c r="A10" s="27">
        <v>2310</v>
      </c>
      <c r="B10" s="16">
        <v>5151</v>
      </c>
      <c r="C10" s="17" t="s">
        <v>39</v>
      </c>
      <c r="D10" s="17"/>
      <c r="E10" s="17"/>
      <c r="F10" s="17"/>
      <c r="G10" s="17"/>
      <c r="H10" s="17"/>
      <c r="I10" s="17"/>
      <c r="J10" s="28">
        <v>170000</v>
      </c>
    </row>
    <row r="11" spans="1:10" x14ac:dyDescent="0.25">
      <c r="A11" s="29">
        <v>2310</v>
      </c>
      <c r="B11" s="30">
        <v>5171</v>
      </c>
      <c r="C11" s="22" t="s">
        <v>40</v>
      </c>
      <c r="D11" s="22"/>
      <c r="E11" s="22"/>
      <c r="F11" s="22"/>
      <c r="G11" s="22"/>
      <c r="H11" s="22"/>
      <c r="I11" s="22"/>
      <c r="J11" s="18">
        <v>20000</v>
      </c>
    </row>
    <row r="12" spans="1:10" ht="15.75" thickBot="1" x14ac:dyDescent="0.3">
      <c r="A12" s="31">
        <v>2310</v>
      </c>
      <c r="B12" s="32"/>
      <c r="C12" s="33" t="s">
        <v>19</v>
      </c>
      <c r="D12" s="34"/>
      <c r="E12" s="34"/>
      <c r="F12" s="34"/>
      <c r="G12" s="34"/>
      <c r="H12" s="34"/>
      <c r="I12" s="34"/>
      <c r="J12" s="35">
        <f>SUM(J10:J11)</f>
        <v>190000</v>
      </c>
    </row>
    <row r="13" spans="1:10" ht="15.75" thickBot="1" x14ac:dyDescent="0.3">
      <c r="A13" s="36"/>
      <c r="B13" s="25"/>
      <c r="C13" s="36"/>
      <c r="D13" s="24"/>
      <c r="E13" s="24"/>
      <c r="F13" s="24"/>
      <c r="G13" s="24"/>
      <c r="H13" s="24"/>
      <c r="I13" s="24"/>
      <c r="J13" s="26"/>
    </row>
    <row r="14" spans="1:10" x14ac:dyDescent="0.25">
      <c r="A14" s="27">
        <v>2321</v>
      </c>
      <c r="B14" s="16">
        <v>5171</v>
      </c>
      <c r="C14" s="17" t="s">
        <v>40</v>
      </c>
      <c r="D14" s="17"/>
      <c r="E14" s="17"/>
      <c r="F14" s="17"/>
      <c r="G14" s="17"/>
      <c r="H14" s="17"/>
      <c r="I14" s="17"/>
      <c r="J14" s="28">
        <v>25000</v>
      </c>
    </row>
    <row r="15" spans="1:10" x14ac:dyDescent="0.25">
      <c r="A15" s="37">
        <v>2321</v>
      </c>
      <c r="B15" s="30"/>
      <c r="C15" s="22" t="s">
        <v>41</v>
      </c>
      <c r="D15" s="22"/>
      <c r="E15" s="22"/>
      <c r="F15" s="22"/>
      <c r="G15" s="22"/>
      <c r="H15" s="22"/>
      <c r="I15" s="22"/>
      <c r="J15" s="18">
        <v>0</v>
      </c>
    </row>
    <row r="16" spans="1:10" x14ac:dyDescent="0.25">
      <c r="A16" s="38">
        <v>2329</v>
      </c>
      <c r="B16" s="39">
        <v>6121</v>
      </c>
      <c r="C16" s="36" t="s">
        <v>42</v>
      </c>
      <c r="D16" s="24"/>
      <c r="E16" s="24"/>
      <c r="F16" s="24"/>
      <c r="G16" s="24"/>
      <c r="H16" s="24"/>
      <c r="I16" s="24"/>
      <c r="J16" s="26">
        <v>0</v>
      </c>
    </row>
    <row r="17" spans="1:10" ht="15.75" thickBot="1" x14ac:dyDescent="0.3">
      <c r="A17" s="40">
        <v>2329</v>
      </c>
      <c r="B17" s="32"/>
      <c r="C17" s="34" t="s">
        <v>43</v>
      </c>
      <c r="D17" s="34"/>
      <c r="E17" s="34"/>
      <c r="F17" s="34"/>
      <c r="G17" s="34"/>
      <c r="H17" s="34"/>
      <c r="I17" s="41"/>
      <c r="J17" s="35">
        <f>SUM(J14:J16)</f>
        <v>25000</v>
      </c>
    </row>
    <row r="18" spans="1:10" ht="15.75" thickBot="1" x14ac:dyDescent="0.3">
      <c r="A18" s="24"/>
      <c r="B18" s="25"/>
      <c r="C18" s="24"/>
      <c r="D18" s="24"/>
      <c r="E18" s="24"/>
      <c r="F18" s="24"/>
      <c r="G18" s="24"/>
      <c r="H18" s="24"/>
      <c r="I18" s="24"/>
      <c r="J18" s="26"/>
    </row>
    <row r="19" spans="1:10" x14ac:dyDescent="0.25">
      <c r="A19" s="27">
        <v>3399</v>
      </c>
      <c r="B19" s="16">
        <v>5139</v>
      </c>
      <c r="C19" s="17" t="s">
        <v>44</v>
      </c>
      <c r="D19" s="17"/>
      <c r="E19" s="17"/>
      <c r="F19" s="17"/>
      <c r="G19" s="17"/>
      <c r="H19" s="17"/>
      <c r="I19" s="17"/>
      <c r="J19" s="28">
        <v>20000</v>
      </c>
    </row>
    <row r="20" spans="1:10" x14ac:dyDescent="0.25">
      <c r="A20" s="42">
        <v>3399</v>
      </c>
      <c r="B20" s="43">
        <v>5169</v>
      </c>
      <c r="C20" s="44" t="s">
        <v>45</v>
      </c>
      <c r="D20" s="44"/>
      <c r="E20" s="44"/>
      <c r="F20" s="44"/>
      <c r="G20" s="44"/>
      <c r="H20" s="44"/>
      <c r="I20" s="44"/>
      <c r="J20" s="45">
        <v>0</v>
      </c>
    </row>
    <row r="21" spans="1:10" x14ac:dyDescent="0.25">
      <c r="A21" s="29">
        <v>3399</v>
      </c>
      <c r="B21" s="30">
        <v>5194</v>
      </c>
      <c r="C21" s="22" t="s">
        <v>46</v>
      </c>
      <c r="D21" s="22"/>
      <c r="E21" s="22"/>
      <c r="F21" s="22"/>
      <c r="G21" s="22"/>
      <c r="H21" s="22"/>
      <c r="I21" s="22"/>
      <c r="J21" s="18">
        <v>0</v>
      </c>
    </row>
    <row r="22" spans="1:10" ht="15.75" thickBot="1" x14ac:dyDescent="0.3">
      <c r="A22" s="46">
        <v>3399</v>
      </c>
      <c r="B22" s="47"/>
      <c r="C22" s="48" t="s">
        <v>47</v>
      </c>
      <c r="D22" s="49"/>
      <c r="E22" s="49"/>
      <c r="F22" s="49"/>
      <c r="G22" s="49"/>
      <c r="H22" s="50"/>
      <c r="I22" s="50"/>
      <c r="J22" s="51">
        <f>SUM(J19:J21)</f>
        <v>20000</v>
      </c>
    </row>
    <row r="23" spans="1:10" ht="15.75" thickBot="1" x14ac:dyDescent="0.3">
      <c r="A23" s="24"/>
      <c r="B23" s="25"/>
      <c r="C23" s="24"/>
      <c r="D23" s="24"/>
      <c r="E23" s="24"/>
      <c r="F23" s="24"/>
      <c r="G23" s="24"/>
      <c r="H23" s="24"/>
      <c r="I23" s="24"/>
      <c r="J23" s="26"/>
    </row>
    <row r="24" spans="1:10" x14ac:dyDescent="0.25">
      <c r="A24" s="27">
        <v>3412</v>
      </c>
      <c r="B24" s="52">
        <v>5139</v>
      </c>
      <c r="C24" s="17" t="s">
        <v>44</v>
      </c>
      <c r="D24" s="17"/>
      <c r="E24" s="17"/>
      <c r="F24" s="17"/>
      <c r="G24" s="17"/>
      <c r="H24" s="17"/>
      <c r="I24" s="17"/>
      <c r="J24" s="28">
        <v>400000</v>
      </c>
    </row>
    <row r="25" spans="1:10" ht="15.75" thickBot="1" x14ac:dyDescent="0.3">
      <c r="A25" s="40">
        <v>3412</v>
      </c>
      <c r="B25" s="53"/>
      <c r="C25" s="34" t="s">
        <v>48</v>
      </c>
      <c r="D25" s="34"/>
      <c r="E25" s="34"/>
      <c r="F25" s="34"/>
      <c r="G25" s="34"/>
      <c r="H25" s="41"/>
      <c r="I25" s="41"/>
      <c r="J25" s="35">
        <f>SUM(J24)</f>
        <v>400000</v>
      </c>
    </row>
    <row r="26" spans="1:10" ht="15.75" thickBot="1" x14ac:dyDescent="0.3">
      <c r="A26" s="24"/>
      <c r="B26" s="25"/>
      <c r="C26" s="24"/>
      <c r="D26" s="24"/>
      <c r="E26" s="24"/>
      <c r="F26" s="24"/>
      <c r="G26" s="24"/>
      <c r="H26" s="24"/>
      <c r="I26" s="24"/>
      <c r="J26" s="26"/>
    </row>
    <row r="27" spans="1:10" x14ac:dyDescent="0.25">
      <c r="A27" s="27">
        <v>3631</v>
      </c>
      <c r="B27" s="52">
        <v>5154</v>
      </c>
      <c r="C27" s="17" t="s">
        <v>49</v>
      </c>
      <c r="D27" s="17"/>
      <c r="E27" s="17"/>
      <c r="F27" s="17"/>
      <c r="G27" s="17"/>
      <c r="H27" s="17"/>
      <c r="I27" s="17"/>
      <c r="J27" s="54">
        <v>100000</v>
      </c>
    </row>
    <row r="28" spans="1:10" x14ac:dyDescent="0.25">
      <c r="A28" s="29">
        <v>3631</v>
      </c>
      <c r="B28" s="55">
        <v>5171</v>
      </c>
      <c r="C28" s="22" t="s">
        <v>40</v>
      </c>
      <c r="D28" s="22"/>
      <c r="E28" s="22"/>
      <c r="F28" s="22"/>
      <c r="G28" s="22"/>
      <c r="H28" s="22"/>
      <c r="I28" s="22"/>
      <c r="J28" s="18">
        <v>250000</v>
      </c>
    </row>
    <row r="29" spans="1:10" ht="15.75" thickBot="1" x14ac:dyDescent="0.3">
      <c r="A29" s="40">
        <v>3631</v>
      </c>
      <c r="B29" s="53"/>
      <c r="C29" s="34" t="s">
        <v>50</v>
      </c>
      <c r="D29" s="34"/>
      <c r="E29" s="34"/>
      <c r="F29" s="34"/>
      <c r="G29" s="41"/>
      <c r="H29" s="41"/>
      <c r="I29" s="41"/>
      <c r="J29" s="35">
        <f>SUM(J27:J28)</f>
        <v>350000</v>
      </c>
    </row>
    <row r="30" spans="1:10" ht="15.75" thickBot="1" x14ac:dyDescent="0.3">
      <c r="A30" s="24"/>
      <c r="B30" s="25"/>
      <c r="C30" s="24"/>
      <c r="D30" s="24"/>
      <c r="E30" s="24"/>
      <c r="F30" s="24"/>
      <c r="G30" s="24"/>
      <c r="H30" s="24"/>
      <c r="I30" s="24"/>
      <c r="J30" s="26"/>
    </row>
    <row r="31" spans="1:10" x14ac:dyDescent="0.25">
      <c r="A31" s="15">
        <v>3639</v>
      </c>
      <c r="B31" s="16">
        <v>5139</v>
      </c>
      <c r="C31" s="17" t="s">
        <v>44</v>
      </c>
      <c r="D31" s="17"/>
      <c r="E31" s="17"/>
      <c r="F31" s="17"/>
      <c r="G31" s="17"/>
      <c r="H31" s="17"/>
      <c r="I31" s="17"/>
      <c r="J31" s="28">
        <v>30000</v>
      </c>
    </row>
    <row r="32" spans="1:10" x14ac:dyDescent="0.25">
      <c r="A32" s="56">
        <v>3639</v>
      </c>
      <c r="B32" s="43">
        <v>5171</v>
      </c>
      <c r="C32" s="57" t="s">
        <v>51</v>
      </c>
      <c r="D32" s="58"/>
      <c r="E32" s="58"/>
      <c r="F32" s="58"/>
      <c r="G32" s="58"/>
      <c r="H32" s="58"/>
      <c r="I32" s="44"/>
      <c r="J32" s="45">
        <v>100000</v>
      </c>
    </row>
    <row r="33" spans="1:10" x14ac:dyDescent="0.25">
      <c r="A33" s="59">
        <v>3639</v>
      </c>
      <c r="B33" s="30">
        <v>5169</v>
      </c>
      <c r="C33" s="60" t="s">
        <v>45</v>
      </c>
      <c r="D33" s="21"/>
      <c r="E33" s="21"/>
      <c r="F33" s="21"/>
      <c r="G33" s="21"/>
      <c r="H33" s="21"/>
      <c r="I33" s="22"/>
      <c r="J33" s="18">
        <v>15000</v>
      </c>
    </row>
    <row r="34" spans="1:10" x14ac:dyDescent="0.25">
      <c r="A34" s="59">
        <v>3639</v>
      </c>
      <c r="B34" s="61">
        <v>5365</v>
      </c>
      <c r="C34" s="60" t="s">
        <v>52</v>
      </c>
      <c r="D34" s="22"/>
      <c r="E34" s="22"/>
      <c r="F34" s="22"/>
      <c r="G34" s="22"/>
      <c r="H34" s="22"/>
      <c r="I34" s="22"/>
      <c r="J34" s="18">
        <v>3000</v>
      </c>
    </row>
    <row r="35" spans="1:10" x14ac:dyDescent="0.25">
      <c r="A35" s="62">
        <v>3639</v>
      </c>
      <c r="B35" s="30">
        <v>6122</v>
      </c>
      <c r="C35" s="22" t="s">
        <v>53</v>
      </c>
      <c r="D35" s="22"/>
      <c r="E35" s="22"/>
      <c r="F35" s="22"/>
      <c r="G35" s="22"/>
      <c r="H35" s="22"/>
      <c r="I35" s="22"/>
      <c r="J35" s="18">
        <v>10000</v>
      </c>
    </row>
    <row r="36" spans="1:10" ht="15.75" thickBot="1" x14ac:dyDescent="0.3">
      <c r="A36" s="63">
        <v>3639</v>
      </c>
      <c r="B36" s="32"/>
      <c r="C36" s="34" t="s">
        <v>27</v>
      </c>
      <c r="D36" s="41"/>
      <c r="E36" s="41"/>
      <c r="F36" s="41"/>
      <c r="G36" s="41"/>
      <c r="H36" s="41"/>
      <c r="I36" s="41"/>
      <c r="J36" s="35">
        <f>SUM(J31:J35)</f>
        <v>158000</v>
      </c>
    </row>
    <row r="37" spans="1:10" ht="15.75" thickBot="1" x14ac:dyDescent="0.3">
      <c r="B37" s="64"/>
      <c r="J37" s="26"/>
    </row>
    <row r="38" spans="1:10" ht="15.75" thickBot="1" x14ac:dyDescent="0.3">
      <c r="A38" s="65">
        <v>3721</v>
      </c>
      <c r="B38" s="66"/>
      <c r="C38" s="67" t="s">
        <v>54</v>
      </c>
      <c r="D38" s="68"/>
      <c r="E38" s="68"/>
      <c r="F38" s="68"/>
      <c r="G38" s="68"/>
      <c r="H38" s="69"/>
      <c r="I38" s="69"/>
      <c r="J38" s="70">
        <v>50000</v>
      </c>
    </row>
    <row r="39" spans="1:10" ht="15.75" thickBot="1" x14ac:dyDescent="0.3">
      <c r="A39" s="24"/>
      <c r="B39" s="25"/>
      <c r="C39" s="24"/>
      <c r="D39" s="24"/>
      <c r="E39" s="24"/>
      <c r="F39" s="24"/>
      <c r="G39" s="24"/>
      <c r="H39" s="24"/>
      <c r="I39" s="24"/>
      <c r="J39" s="71"/>
    </row>
    <row r="40" spans="1:10" ht="15.75" thickBot="1" x14ac:dyDescent="0.3">
      <c r="A40" s="72">
        <v>3722</v>
      </c>
      <c r="B40" s="73"/>
      <c r="C40" s="68" t="s">
        <v>55</v>
      </c>
      <c r="D40" s="69"/>
      <c r="E40" s="69"/>
      <c r="F40" s="69"/>
      <c r="G40" s="69"/>
      <c r="H40" s="69"/>
      <c r="I40" s="69"/>
      <c r="J40" s="74">
        <v>90000</v>
      </c>
    </row>
    <row r="41" spans="1:10" ht="15.75" thickBot="1" x14ac:dyDescent="0.3">
      <c r="A41" s="24"/>
      <c r="B41" s="25"/>
      <c r="C41" s="24"/>
      <c r="D41" s="24"/>
      <c r="E41" s="24"/>
      <c r="F41" s="24"/>
      <c r="G41" s="24"/>
      <c r="H41" s="24"/>
      <c r="I41" s="24"/>
      <c r="J41" s="26"/>
    </row>
    <row r="42" spans="1:10" ht="15.75" thickBot="1" x14ac:dyDescent="0.3">
      <c r="A42" s="75">
        <v>3745</v>
      </c>
      <c r="B42" s="76"/>
      <c r="C42" s="68" t="s">
        <v>56</v>
      </c>
      <c r="D42" s="68"/>
      <c r="E42" s="68"/>
      <c r="F42" s="68"/>
      <c r="G42" s="68"/>
      <c r="H42" s="68"/>
      <c r="I42" s="68"/>
      <c r="J42" s="77">
        <v>50000</v>
      </c>
    </row>
    <row r="43" spans="1:10" ht="15.75" thickBot="1" x14ac:dyDescent="0.3">
      <c r="A43" s="24"/>
      <c r="B43" s="25"/>
      <c r="C43" s="24"/>
      <c r="D43" s="24"/>
      <c r="E43" s="24"/>
      <c r="F43" s="24"/>
      <c r="G43" s="24"/>
      <c r="H43" s="24"/>
      <c r="I43" s="24"/>
      <c r="J43" s="26"/>
    </row>
    <row r="44" spans="1:10" ht="15.75" thickBot="1" x14ac:dyDescent="0.3">
      <c r="A44" s="75">
        <v>5512</v>
      </c>
      <c r="B44" s="78"/>
      <c r="C44" s="68" t="s">
        <v>57</v>
      </c>
      <c r="D44" s="68"/>
      <c r="E44" s="68"/>
      <c r="F44" s="68"/>
      <c r="G44" s="68"/>
      <c r="H44" s="69"/>
      <c r="I44" s="69"/>
      <c r="J44" s="77">
        <v>80000</v>
      </c>
    </row>
    <row r="45" spans="1:10" ht="15.75" thickBot="1" x14ac:dyDescent="0.3">
      <c r="J45" s="26"/>
    </row>
    <row r="46" spans="1:10" x14ac:dyDescent="0.25">
      <c r="A46" s="79">
        <v>6212</v>
      </c>
      <c r="B46" s="80">
        <v>5023</v>
      </c>
      <c r="C46" s="81" t="s">
        <v>58</v>
      </c>
      <c r="D46" s="81"/>
      <c r="E46" s="81"/>
      <c r="F46" s="81"/>
      <c r="G46" s="81"/>
      <c r="H46" s="81"/>
      <c r="I46" s="81"/>
      <c r="J46" s="82">
        <v>250000</v>
      </c>
    </row>
    <row r="47" spans="1:10" x14ac:dyDescent="0.25">
      <c r="A47" s="83">
        <v>6112</v>
      </c>
      <c r="B47" s="84">
        <v>5032</v>
      </c>
      <c r="C47" s="85" t="s">
        <v>59</v>
      </c>
      <c r="D47" s="85"/>
      <c r="E47" s="85"/>
      <c r="F47" s="85"/>
      <c r="G47" s="85"/>
      <c r="H47" s="85"/>
      <c r="I47" s="85"/>
      <c r="J47" s="86">
        <v>20000</v>
      </c>
    </row>
    <row r="48" spans="1:10" ht="15.75" thickBot="1" x14ac:dyDescent="0.3">
      <c r="A48" s="63">
        <v>6112</v>
      </c>
      <c r="B48" s="47"/>
      <c r="C48" s="34" t="s">
        <v>60</v>
      </c>
      <c r="D48" s="34"/>
      <c r="E48" s="34"/>
      <c r="F48" s="34"/>
      <c r="G48" s="34"/>
      <c r="H48" s="34"/>
      <c r="I48" s="34"/>
      <c r="J48" s="87">
        <f>SUM(J46:J47)</f>
        <v>270000</v>
      </c>
    </row>
    <row r="49" spans="1:10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9"/>
    </row>
    <row r="50" spans="1:10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9"/>
    </row>
    <row r="51" spans="1:10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9"/>
    </row>
    <row r="52" spans="1:10" x14ac:dyDescent="0.25">
      <c r="A52" s="88"/>
      <c r="B52" s="88"/>
      <c r="C52" s="88"/>
      <c r="D52" s="88"/>
      <c r="E52" s="88"/>
      <c r="F52" s="88"/>
      <c r="G52" s="88"/>
      <c r="H52" s="90" t="s">
        <v>61</v>
      </c>
      <c r="I52" s="88"/>
      <c r="J52" s="89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91"/>
    </row>
    <row r="54" spans="1:10" x14ac:dyDescent="0.25">
      <c r="A54" s="15">
        <v>6171</v>
      </c>
      <c r="B54" s="92">
        <v>5021</v>
      </c>
      <c r="C54" s="17" t="s">
        <v>62</v>
      </c>
      <c r="D54" s="17"/>
      <c r="E54" s="17"/>
      <c r="F54" s="17"/>
      <c r="G54" s="17"/>
      <c r="H54" s="17"/>
      <c r="I54" s="17"/>
      <c r="J54" s="93">
        <v>50000</v>
      </c>
    </row>
    <row r="55" spans="1:10" x14ac:dyDescent="0.25">
      <c r="A55" s="62">
        <v>6171</v>
      </c>
      <c r="B55" s="37">
        <v>5042</v>
      </c>
      <c r="C55" s="22" t="s">
        <v>63</v>
      </c>
      <c r="D55" s="22"/>
      <c r="E55" s="22"/>
      <c r="F55" s="22"/>
      <c r="G55" s="22"/>
      <c r="H55" s="22"/>
      <c r="I55" s="22"/>
      <c r="J55" s="94">
        <v>15000</v>
      </c>
    </row>
    <row r="56" spans="1:10" x14ac:dyDescent="0.25">
      <c r="A56" s="62">
        <v>6171</v>
      </c>
      <c r="B56" s="37">
        <v>5137</v>
      </c>
      <c r="C56" s="22" t="s">
        <v>64</v>
      </c>
      <c r="D56" s="22"/>
      <c r="E56" s="22"/>
      <c r="F56" s="22"/>
      <c r="G56" s="22"/>
      <c r="H56" s="22"/>
      <c r="I56" s="22"/>
      <c r="J56" s="94">
        <v>20000</v>
      </c>
    </row>
    <row r="57" spans="1:10" x14ac:dyDescent="0.25">
      <c r="A57" s="62">
        <v>6171</v>
      </c>
      <c r="B57" s="37">
        <v>5139</v>
      </c>
      <c r="C57" s="22" t="s">
        <v>44</v>
      </c>
      <c r="D57" s="22"/>
      <c r="E57" s="22"/>
      <c r="F57" s="22"/>
      <c r="G57" s="22"/>
      <c r="H57" s="22"/>
      <c r="I57" s="22"/>
      <c r="J57" s="94">
        <v>30000</v>
      </c>
    </row>
    <row r="58" spans="1:10" x14ac:dyDescent="0.25">
      <c r="A58" s="62">
        <v>6171</v>
      </c>
      <c r="B58" s="37">
        <v>5154</v>
      </c>
      <c r="C58" s="22" t="s">
        <v>65</v>
      </c>
      <c r="D58" s="22"/>
      <c r="E58" s="22"/>
      <c r="F58" s="22"/>
      <c r="G58" s="22"/>
      <c r="H58" s="22"/>
      <c r="I58" s="22"/>
      <c r="J58" s="94">
        <v>6000</v>
      </c>
    </row>
    <row r="59" spans="1:10" x14ac:dyDescent="0.25">
      <c r="A59" s="62">
        <v>6171</v>
      </c>
      <c r="B59" s="37">
        <v>5161</v>
      </c>
      <c r="C59" s="22" t="s">
        <v>66</v>
      </c>
      <c r="D59" s="22"/>
      <c r="E59" s="22"/>
      <c r="F59" s="22"/>
      <c r="G59" s="22"/>
      <c r="H59" s="22"/>
      <c r="I59" s="22"/>
      <c r="J59" s="94">
        <v>2000</v>
      </c>
    </row>
    <row r="60" spans="1:10" x14ac:dyDescent="0.25">
      <c r="A60" s="62">
        <v>6171</v>
      </c>
      <c r="B60" s="37">
        <v>5162</v>
      </c>
      <c r="C60" s="22" t="s">
        <v>67</v>
      </c>
      <c r="D60" s="22"/>
      <c r="E60" s="22"/>
      <c r="F60" s="22"/>
      <c r="G60" s="22"/>
      <c r="H60" s="22"/>
      <c r="I60" s="22"/>
      <c r="J60" s="94">
        <v>20000</v>
      </c>
    </row>
    <row r="61" spans="1:10" x14ac:dyDescent="0.25">
      <c r="A61" s="62">
        <v>6171</v>
      </c>
      <c r="B61" s="37">
        <v>5161</v>
      </c>
      <c r="C61" s="22" t="s">
        <v>68</v>
      </c>
      <c r="D61" s="22"/>
      <c r="E61" s="22"/>
      <c r="F61" s="22"/>
      <c r="G61" s="22"/>
      <c r="H61" s="22"/>
      <c r="I61" s="22"/>
      <c r="J61" s="94">
        <v>0</v>
      </c>
    </row>
    <row r="62" spans="1:10" x14ac:dyDescent="0.25">
      <c r="A62" s="62">
        <v>6171</v>
      </c>
      <c r="B62" s="37">
        <v>5169</v>
      </c>
      <c r="C62" s="22" t="s">
        <v>45</v>
      </c>
      <c r="D62" s="22"/>
      <c r="E62" s="22"/>
      <c r="F62" s="22"/>
      <c r="G62" s="22"/>
      <c r="H62" s="22"/>
      <c r="I62" s="22"/>
      <c r="J62" s="94">
        <v>80000</v>
      </c>
    </row>
    <row r="63" spans="1:10" x14ac:dyDescent="0.25">
      <c r="A63" s="62">
        <v>6171</v>
      </c>
      <c r="B63" s="37">
        <v>5172</v>
      </c>
      <c r="C63" s="22" t="s">
        <v>69</v>
      </c>
      <c r="D63" s="22"/>
      <c r="E63" s="22"/>
      <c r="F63" s="22"/>
      <c r="G63" s="22"/>
      <c r="H63" s="22"/>
      <c r="I63" s="22"/>
      <c r="J63" s="94">
        <v>15000</v>
      </c>
    </row>
    <row r="64" spans="1:10" x14ac:dyDescent="0.25">
      <c r="A64" s="62">
        <v>6171</v>
      </c>
      <c r="B64" s="37">
        <v>5173</v>
      </c>
      <c r="C64" s="22" t="s">
        <v>70</v>
      </c>
      <c r="D64" s="22"/>
      <c r="E64" s="22"/>
      <c r="F64" s="22"/>
      <c r="G64" s="22"/>
      <c r="H64" s="22"/>
      <c r="I64" s="22"/>
      <c r="J64" s="94">
        <v>5000</v>
      </c>
    </row>
    <row r="65" spans="1:10" x14ac:dyDescent="0.25">
      <c r="A65" s="62">
        <v>6171</v>
      </c>
      <c r="B65" s="37">
        <v>5175</v>
      </c>
      <c r="C65" s="22" t="s">
        <v>71</v>
      </c>
      <c r="D65" s="22"/>
      <c r="E65" s="22"/>
      <c r="F65" s="22"/>
      <c r="G65" s="22"/>
      <c r="H65" s="22"/>
      <c r="I65" s="22"/>
      <c r="J65" s="94">
        <v>2000</v>
      </c>
    </row>
    <row r="66" spans="1:10" x14ac:dyDescent="0.25">
      <c r="A66" s="62">
        <v>6171</v>
      </c>
      <c r="B66" s="37">
        <v>5182</v>
      </c>
      <c r="C66" s="22" t="s">
        <v>72</v>
      </c>
      <c r="D66" s="22"/>
      <c r="E66" s="22"/>
      <c r="F66" s="22"/>
      <c r="G66" s="22"/>
      <c r="H66" s="22"/>
      <c r="I66" s="22"/>
      <c r="J66" s="94">
        <v>30000</v>
      </c>
    </row>
    <row r="67" spans="1:10" x14ac:dyDescent="0.25">
      <c r="A67" s="62">
        <v>6171</v>
      </c>
      <c r="B67" s="37">
        <v>5194</v>
      </c>
      <c r="C67" s="22" t="s">
        <v>46</v>
      </c>
      <c r="D67" s="22"/>
      <c r="E67" s="22"/>
      <c r="F67" s="22"/>
      <c r="G67" s="22"/>
      <c r="H67" s="22"/>
      <c r="I67" s="22"/>
      <c r="J67" s="94">
        <v>10000</v>
      </c>
    </row>
    <row r="68" spans="1:10" x14ac:dyDescent="0.25">
      <c r="A68" s="62">
        <v>6171</v>
      </c>
      <c r="B68" s="37">
        <v>5222</v>
      </c>
      <c r="C68" s="22" t="s">
        <v>73</v>
      </c>
      <c r="D68" s="22"/>
      <c r="E68" s="22"/>
      <c r="F68" s="22"/>
      <c r="G68" s="22"/>
      <c r="H68" s="22"/>
      <c r="I68" s="22"/>
      <c r="J68" s="94">
        <v>2000</v>
      </c>
    </row>
    <row r="69" spans="1:10" x14ac:dyDescent="0.25">
      <c r="A69" s="62">
        <v>6171</v>
      </c>
      <c r="B69" s="37">
        <v>5321</v>
      </c>
      <c r="C69" s="22" t="s">
        <v>74</v>
      </c>
      <c r="D69" s="22"/>
      <c r="E69" s="22"/>
      <c r="F69" s="22"/>
      <c r="G69" s="22"/>
      <c r="H69" s="22"/>
      <c r="I69" s="22"/>
      <c r="J69" s="94">
        <v>1000</v>
      </c>
    </row>
    <row r="70" spans="1:10" x14ac:dyDescent="0.25">
      <c r="A70" s="62">
        <v>6171</v>
      </c>
      <c r="B70" s="37">
        <v>5492</v>
      </c>
      <c r="C70" s="22" t="s">
        <v>75</v>
      </c>
      <c r="D70" s="22"/>
      <c r="E70" s="22"/>
      <c r="F70" s="22"/>
      <c r="G70" s="22"/>
      <c r="H70" s="22"/>
      <c r="I70" s="22"/>
      <c r="J70" s="94">
        <v>10000</v>
      </c>
    </row>
    <row r="71" spans="1:10" x14ac:dyDescent="0.25">
      <c r="A71" s="62">
        <v>6171</v>
      </c>
      <c r="B71" s="37">
        <v>6130</v>
      </c>
      <c r="C71" s="22" t="s">
        <v>76</v>
      </c>
      <c r="D71" s="22"/>
      <c r="E71" s="22"/>
      <c r="F71" s="22"/>
      <c r="G71" s="22"/>
      <c r="H71" s="22"/>
      <c r="I71" s="22"/>
      <c r="J71" s="94">
        <v>15000</v>
      </c>
    </row>
    <row r="72" spans="1:10" ht="15.75" thickBot="1" x14ac:dyDescent="0.3">
      <c r="A72" s="63">
        <v>6171</v>
      </c>
      <c r="B72" s="47"/>
      <c r="C72" s="34" t="s">
        <v>77</v>
      </c>
      <c r="D72" s="34"/>
      <c r="E72" s="34"/>
      <c r="F72" s="41"/>
      <c r="G72" s="41"/>
      <c r="H72" s="41"/>
      <c r="I72" s="41"/>
      <c r="J72" s="87">
        <f>SUM(J54:J71)</f>
        <v>313000</v>
      </c>
    </row>
    <row r="73" spans="1:10" ht="15.75" thickBot="1" x14ac:dyDescent="0.3">
      <c r="J73" s="26"/>
    </row>
    <row r="74" spans="1:10" ht="15.75" thickBot="1" x14ac:dyDescent="0.3">
      <c r="A74" s="65">
        <v>6310</v>
      </c>
      <c r="B74" s="78"/>
      <c r="C74" s="68" t="s">
        <v>78</v>
      </c>
      <c r="D74" s="68"/>
      <c r="E74" s="68"/>
      <c r="F74" s="68"/>
      <c r="G74" s="68"/>
      <c r="H74" s="69"/>
      <c r="I74" s="69"/>
      <c r="J74" s="95">
        <v>4000</v>
      </c>
    </row>
    <row r="75" spans="1:10" x14ac:dyDescent="0.25">
      <c r="A75" s="88"/>
      <c r="B75" s="88"/>
      <c r="C75" s="88"/>
      <c r="D75" s="88"/>
      <c r="E75" s="88"/>
      <c r="F75" s="88"/>
      <c r="G75" s="88"/>
      <c r="H75" s="24"/>
      <c r="I75" s="24"/>
      <c r="J75" s="96"/>
    </row>
    <row r="76" spans="1:10" x14ac:dyDescent="0.25">
      <c r="J76" s="12"/>
    </row>
    <row r="77" spans="1:10" x14ac:dyDescent="0.25">
      <c r="A77" s="97" t="s">
        <v>79</v>
      </c>
      <c r="B77" s="97"/>
      <c r="C77" s="97"/>
      <c r="D77" s="98"/>
      <c r="E77" s="98"/>
      <c r="F77" s="98"/>
      <c r="G77" s="98"/>
      <c r="H77" s="98"/>
      <c r="I77" s="98"/>
      <c r="J77" s="99">
        <f>SUM(J74+J72+J48+J44+J42+J40+J38+J36+J29+J25+J22+J17+J12+J8)</f>
        <v>2100000</v>
      </c>
    </row>
    <row r="78" spans="1:10" x14ac:dyDescent="0.25">
      <c r="J78" s="1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 2019</vt:lpstr>
      <vt:lpstr>Výdaje 2019</vt:lpstr>
    </vt:vector>
  </TitlesOfParts>
  <Company>Budějovický Budvar, n.p.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Petr</dc:creator>
  <cp:lastModifiedBy>Dvořák Petr</cp:lastModifiedBy>
  <cp:lastPrinted>2018-12-03T07:10:28Z</cp:lastPrinted>
  <dcterms:created xsi:type="dcterms:W3CDTF">2016-11-24T13:28:39Z</dcterms:created>
  <dcterms:modified xsi:type="dcterms:W3CDTF">2018-12-04T16:23:33Z</dcterms:modified>
</cp:coreProperties>
</file>